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320" windowHeight="99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4" i="1"/>
  <c r="L64"/>
  <c r="M64"/>
  <c r="N64"/>
  <c r="M12"/>
  <c r="N12"/>
  <c r="K12"/>
  <c r="L12"/>
  <c r="M11"/>
  <c r="N11"/>
  <c r="K11"/>
  <c r="L11"/>
  <c r="J64"/>
  <c r="M63"/>
  <c r="N63"/>
  <c r="I64"/>
  <c r="G64"/>
  <c r="K63"/>
  <c r="L63"/>
  <c r="H64"/>
  <c r="F64"/>
  <c r="E64"/>
  <c r="D64"/>
  <c r="M62"/>
  <c r="N62"/>
  <c r="K62"/>
  <c r="L62"/>
  <c r="M34"/>
  <c r="N34"/>
  <c r="K34"/>
  <c r="L34"/>
  <c r="M33"/>
  <c r="N33"/>
  <c r="K33"/>
  <c r="L33"/>
  <c r="N10"/>
  <c r="M10"/>
  <c r="L10"/>
  <c r="K10"/>
  <c r="N9"/>
  <c r="M9"/>
  <c r="L9"/>
  <c r="K9"/>
  <c r="N8"/>
  <c r="M8"/>
  <c r="L8"/>
  <c r="K8"/>
  <c r="N7"/>
  <c r="M7"/>
  <c r="L7"/>
  <c r="K7"/>
  <c r="N6"/>
  <c r="M6"/>
  <c r="L6"/>
  <c r="K6"/>
  <c r="N5"/>
  <c r="M5"/>
  <c r="L5"/>
  <c r="K5"/>
  <c r="N4"/>
  <c r="M4"/>
  <c r="L4"/>
  <c r="K4"/>
  <c r="N3"/>
  <c r="M3"/>
  <c r="L3"/>
  <c r="K3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</calcChain>
</file>

<file path=xl/sharedStrings.xml><?xml version="1.0" encoding="utf-8"?>
<sst xmlns="http://schemas.openxmlformats.org/spreadsheetml/2006/main" count="141" uniqueCount="58">
  <si>
    <t>№ п\п</t>
  </si>
  <si>
    <t>класс</t>
  </si>
  <si>
    <t>писали</t>
  </si>
  <si>
    <t>"5"</t>
  </si>
  <si>
    <t>"4"</t>
  </si>
  <si>
    <t>"3"</t>
  </si>
  <si>
    <t>"2"</t>
  </si>
  <si>
    <t>"1"</t>
  </si>
  <si>
    <t>% усп.</t>
  </si>
  <si>
    <t>% кач.</t>
  </si>
  <si>
    <t>СОУ</t>
  </si>
  <si>
    <t>ср.балл</t>
  </si>
  <si>
    <t>ФИО учителя</t>
  </si>
  <si>
    <t>всего</t>
  </si>
  <si>
    <t>5а</t>
  </si>
  <si>
    <t>5б</t>
  </si>
  <si>
    <t>5в</t>
  </si>
  <si>
    <t>5г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</si>
  <si>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</si>
  <si>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</si>
  <si>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</si>
  <si>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</si>
  <si>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</si>
  <si>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</si>
  <si>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</si>
  <si>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</si>
  <si>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</si>
  <si>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</si>
  <si>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</si>
  <si>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</si>
  <si>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</si>
  <si>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</si>
  <si>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</si>
  <si>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</si>
  <si>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3а</t>
  </si>
  <si>
    <t>3б</t>
  </si>
  <si>
    <t>3в</t>
  </si>
  <si>
    <t>3г</t>
  </si>
  <si>
    <t>группа</t>
  </si>
  <si>
    <t>Гегкиева Н.Э.</t>
  </si>
  <si>
    <t>Никогосова А.В.</t>
  </si>
  <si>
    <t>Махциева Е.Ю.</t>
  </si>
  <si>
    <t>6г</t>
  </si>
  <si>
    <t>4а</t>
  </si>
  <si>
    <t>4б</t>
  </si>
  <si>
    <t>4в</t>
  </si>
  <si>
    <t>4г</t>
  </si>
  <si>
    <t>Цховребова Д.М.</t>
  </si>
  <si>
    <t>Задиева Т.С.</t>
  </si>
  <si>
    <t>7г</t>
  </si>
  <si>
    <t>Гугкаева А.К.</t>
  </si>
  <si>
    <t>Угарова Д.В.</t>
  </si>
  <si>
    <t>8г</t>
  </si>
  <si>
    <t>Амилоханова Т.И.</t>
  </si>
  <si>
    <t>результаты административных контрольных работ за 1 четверть</t>
  </si>
  <si>
    <t>2 четверть</t>
  </si>
  <si>
    <t>итого;</t>
  </si>
  <si>
    <t>(I полугодие) 2017-2018 учебный год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</si>
</sst>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>
      <selection activeCell="J1" sqref="J1"/>
    </sheetView>
  </sheetViews>
  <sheetFormatPr defaultRowHeight="15"/>
  <cols>
    <col min="1" max="1" width="7.140625" customWidth="1"/>
    <col min="2" max="2" width="6.42578125" customWidth="1"/>
    <col min="3" max="3" width="7.7109375" customWidth="1"/>
    <col min="4" max="5" width="7.5703125" customWidth="1"/>
    <col min="6" max="6" width="5.85546875" customWidth="1"/>
    <col min="7" max="7" width="5.140625" customWidth="1"/>
    <col min="8" max="8" width="4.85546875" customWidth="1"/>
    <col min="9" max="9" width="5.140625" customWidth="1"/>
    <col min="10" max="10" width="5.42578125" customWidth="1"/>
    <col min="13" max="13" width="11" customWidth="1"/>
    <col min="14" max="14" width="11.42578125" customWidth="1"/>
    <col min="15" max="15" width="17.85546875" customWidth="1"/>
  </cols>
  <sheetData>
    <row r="1" spans="1:15">
      <c r="A1" t="s">
        <v>54</v>
      </c>
      <c r="B1" s="4"/>
      <c r="H1" t="s">
        <v>55</v>
      </c>
      <c r="J1" t="s">
        <v>57</v>
      </c>
    </row>
    <row r="2" spans="1:15">
      <c r="A2" s="1" t="s">
        <v>0</v>
      </c>
      <c r="B2" s="1" t="s">
        <v>1</v>
      </c>
      <c r="C2" s="1" t="s">
        <v>38</v>
      </c>
      <c r="D2" s="1" t="s">
        <v>13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1:15">
      <c r="A3" s="1">
        <v>1</v>
      </c>
      <c r="B3" s="1" t="s">
        <v>34</v>
      </c>
      <c r="C3" s="1">
        <v>1</v>
      </c>
      <c r="D3" s="1">
        <v>16</v>
      </c>
      <c r="E3" s="1">
        <v>11</v>
      </c>
      <c r="F3" s="1">
        <v>6</v>
      </c>
      <c r="G3" s="1">
        <v>2</v>
      </c>
      <c r="H3" s="1">
        <v>3</v>
      </c>
      <c r="I3" s="1">
        <v>0</v>
      </c>
      <c r="J3" s="1">
        <v>0</v>
      </c>
      <c r="K3" s="2">
        <f t="shared" ref="K3:K12" si="0">(F3+G3+H3)/E3*100</f>
        <v>100</v>
      </c>
      <c r="L3" s="2">
        <f t="shared" ref="L3:L12" si="1">(F3+G3)/E3*100</f>
        <v>72.727272727272734</v>
      </c>
      <c r="M3" s="2">
        <f t="shared" ref="M3:M12" si="2">(F3*1+G3*0.64+H3*0.36+I3*0.14+J3*0.007)/E3*100</f>
        <v>75.999999999999986</v>
      </c>
      <c r="N3" s="2">
        <f t="shared" ref="N3:N12" si="3">(F3*5+G3*4+H3*3+I3*2+J3*1)/E3</f>
        <v>4.2727272727272725</v>
      </c>
      <c r="O3" s="1" t="s">
        <v>47</v>
      </c>
    </row>
    <row r="4" spans="1:15">
      <c r="A4" s="1">
        <v>2</v>
      </c>
      <c r="B4" s="1" t="s">
        <v>34</v>
      </c>
      <c r="C4" s="1">
        <v>2</v>
      </c>
      <c r="D4" s="1">
        <v>22</v>
      </c>
      <c r="E4" s="1">
        <v>19</v>
      </c>
      <c r="F4" s="1">
        <v>6</v>
      </c>
      <c r="G4" s="1">
        <v>8</v>
      </c>
      <c r="H4" s="1">
        <v>5</v>
      </c>
      <c r="I4" s="1">
        <v>0</v>
      </c>
      <c r="J4" s="1">
        <v>0</v>
      </c>
      <c r="K4" s="2">
        <f t="shared" si="0"/>
        <v>100</v>
      </c>
      <c r="L4" s="2">
        <f t="shared" si="1"/>
        <v>73.68421052631578</v>
      </c>
      <c r="M4" s="2">
        <f t="shared" si="2"/>
        <v>68</v>
      </c>
      <c r="N4" s="2">
        <f t="shared" si="3"/>
        <v>4.0526315789473681</v>
      </c>
      <c r="O4" s="1" t="s">
        <v>48</v>
      </c>
    </row>
    <row r="5" spans="1:15">
      <c r="A5" s="1">
        <v>3</v>
      </c>
      <c r="B5" s="1" t="s">
        <v>35</v>
      </c>
      <c r="C5" s="1">
        <v>1</v>
      </c>
      <c r="D5" s="1">
        <v>17</v>
      </c>
      <c r="E5" s="1">
        <v>14</v>
      </c>
      <c r="F5" s="1">
        <v>7</v>
      </c>
      <c r="G5" s="1">
        <v>3</v>
      </c>
      <c r="H5" s="1">
        <v>3</v>
      </c>
      <c r="I5" s="1">
        <v>1</v>
      </c>
      <c r="J5" s="1">
        <v>0</v>
      </c>
      <c r="K5" s="2">
        <f t="shared" si="0"/>
        <v>92.857142857142861</v>
      </c>
      <c r="L5" s="2">
        <f t="shared" si="1"/>
        <v>71.428571428571431</v>
      </c>
      <c r="M5" s="2">
        <f t="shared" si="2"/>
        <v>72.428571428571431</v>
      </c>
      <c r="N5" s="2">
        <f t="shared" si="3"/>
        <v>4.1428571428571432</v>
      </c>
      <c r="O5" s="1" t="s">
        <v>47</v>
      </c>
    </row>
    <row r="6" spans="1:15">
      <c r="A6" s="1">
        <v>4</v>
      </c>
      <c r="B6" s="1" t="s">
        <v>35</v>
      </c>
      <c r="C6" s="1">
        <v>2</v>
      </c>
      <c r="D6" s="1">
        <v>19</v>
      </c>
      <c r="E6" s="1">
        <v>16</v>
      </c>
      <c r="F6" s="1">
        <v>5</v>
      </c>
      <c r="G6" s="1">
        <v>7</v>
      </c>
      <c r="H6" s="1">
        <v>4</v>
      </c>
      <c r="I6" s="1">
        <v>0</v>
      </c>
      <c r="J6" s="1">
        <v>0</v>
      </c>
      <c r="K6" s="2">
        <f t="shared" si="0"/>
        <v>100</v>
      </c>
      <c r="L6" s="2">
        <f t="shared" si="1"/>
        <v>75</v>
      </c>
      <c r="M6" s="2">
        <f t="shared" si="2"/>
        <v>68.25</v>
      </c>
      <c r="N6" s="2">
        <f t="shared" si="3"/>
        <v>4.0625</v>
      </c>
      <c r="O6" s="1" t="s">
        <v>48</v>
      </c>
    </row>
    <row r="7" spans="1:15">
      <c r="A7" s="1">
        <v>5</v>
      </c>
      <c r="B7" s="1" t="s">
        <v>36</v>
      </c>
      <c r="C7" s="1">
        <v>1</v>
      </c>
      <c r="D7" s="1">
        <v>19</v>
      </c>
      <c r="E7" s="1">
        <v>17</v>
      </c>
      <c r="F7" s="1">
        <v>4</v>
      </c>
      <c r="G7" s="1">
        <v>4</v>
      </c>
      <c r="H7" s="1">
        <v>9</v>
      </c>
      <c r="I7" s="1">
        <v>0</v>
      </c>
      <c r="J7" s="1">
        <v>0</v>
      </c>
      <c r="K7" s="2">
        <f t="shared" si="0"/>
        <v>100</v>
      </c>
      <c r="L7" s="2">
        <f t="shared" si="1"/>
        <v>47.058823529411761</v>
      </c>
      <c r="M7" s="2">
        <f t="shared" si="2"/>
        <v>57.64705882352942</v>
      </c>
      <c r="N7" s="2">
        <f t="shared" si="3"/>
        <v>3.7058823529411766</v>
      </c>
      <c r="O7" s="1" t="s">
        <v>47</v>
      </c>
    </row>
    <row r="8" spans="1:15">
      <c r="A8" s="1">
        <v>6</v>
      </c>
      <c r="B8" s="1" t="s">
        <v>36</v>
      </c>
      <c r="C8" s="1">
        <v>2</v>
      </c>
      <c r="D8" s="1">
        <v>20</v>
      </c>
      <c r="E8" s="1">
        <v>19</v>
      </c>
      <c r="F8" s="1">
        <v>4</v>
      </c>
      <c r="G8" s="1">
        <v>6</v>
      </c>
      <c r="H8" s="1">
        <v>7</v>
      </c>
      <c r="I8" s="1">
        <v>2</v>
      </c>
      <c r="J8" s="1">
        <v>0</v>
      </c>
      <c r="K8" s="2">
        <f t="shared" si="0"/>
        <v>89.473684210526315</v>
      </c>
      <c r="L8" s="2">
        <f t="shared" si="1"/>
        <v>52.631578947368418</v>
      </c>
      <c r="M8" s="2">
        <f t="shared" si="2"/>
        <v>55.999999999999993</v>
      </c>
      <c r="N8" s="2">
        <f t="shared" si="3"/>
        <v>3.6315789473684212</v>
      </c>
      <c r="O8" s="1" t="s">
        <v>48</v>
      </c>
    </row>
    <row r="9" spans="1:15">
      <c r="A9" s="1">
        <v>7</v>
      </c>
      <c r="B9" s="1" t="s">
        <v>37</v>
      </c>
      <c r="C9" s="1">
        <v>1</v>
      </c>
      <c r="D9" s="1">
        <v>14</v>
      </c>
      <c r="E9" s="1">
        <v>11</v>
      </c>
      <c r="F9" s="1">
        <v>3</v>
      </c>
      <c r="G9" s="1">
        <v>2</v>
      </c>
      <c r="H9" s="1">
        <v>5</v>
      </c>
      <c r="I9" s="1">
        <v>1</v>
      </c>
      <c r="J9" s="1">
        <v>0</v>
      </c>
      <c r="K9" s="2">
        <f t="shared" si="0"/>
        <v>90.909090909090907</v>
      </c>
      <c r="L9" s="2">
        <f t="shared" si="1"/>
        <v>45.454545454545453</v>
      </c>
      <c r="M9" s="2">
        <f t="shared" si="2"/>
        <v>56.545454545454547</v>
      </c>
      <c r="N9" s="2">
        <f t="shared" si="3"/>
        <v>3.6363636363636362</v>
      </c>
      <c r="O9" s="1" t="s">
        <v>47</v>
      </c>
    </row>
    <row r="10" spans="1:15">
      <c r="A10" s="1">
        <v>8</v>
      </c>
      <c r="B10" s="1" t="s">
        <v>37</v>
      </c>
      <c r="C10" s="1">
        <v>2</v>
      </c>
      <c r="D10" s="1">
        <v>14</v>
      </c>
      <c r="E10" s="1">
        <v>12</v>
      </c>
      <c r="F10" s="1">
        <v>1</v>
      </c>
      <c r="G10" s="1">
        <v>9</v>
      </c>
      <c r="H10" s="1">
        <v>2</v>
      </c>
      <c r="I10" s="1">
        <v>0</v>
      </c>
      <c r="J10" s="1">
        <v>0</v>
      </c>
      <c r="K10" s="2">
        <f t="shared" si="0"/>
        <v>100</v>
      </c>
      <c r="L10" s="2">
        <f t="shared" si="1"/>
        <v>83.333333333333343</v>
      </c>
      <c r="M10" s="2">
        <f t="shared" si="2"/>
        <v>62.333333333333329</v>
      </c>
      <c r="N10" s="2">
        <f t="shared" si="3"/>
        <v>3.9166666666666665</v>
      </c>
      <c r="O10" s="1" t="s">
        <v>48</v>
      </c>
    </row>
    <row r="11" spans="1:15">
      <c r="A11" s="1">
        <v>9</v>
      </c>
      <c r="B11" s="1" t="s">
        <v>43</v>
      </c>
      <c r="C11" s="1">
        <v>1</v>
      </c>
      <c r="D11" s="1">
        <v>18</v>
      </c>
      <c r="E11" s="1">
        <v>14</v>
      </c>
      <c r="F11" s="1">
        <v>9</v>
      </c>
      <c r="G11" s="1">
        <v>3</v>
      </c>
      <c r="H11" s="1">
        <v>2</v>
      </c>
      <c r="I11" s="1">
        <v>0</v>
      </c>
      <c r="J11" s="1">
        <v>0</v>
      </c>
      <c r="K11" s="2">
        <f t="shared" si="0"/>
        <v>100</v>
      </c>
      <c r="L11" s="2">
        <f t="shared" si="1"/>
        <v>85.714285714285708</v>
      </c>
      <c r="M11" s="2">
        <f t="shared" si="2"/>
        <v>83.142857142857153</v>
      </c>
      <c r="N11" s="2">
        <f t="shared" si="3"/>
        <v>4.5</v>
      </c>
      <c r="O11" s="1" t="s">
        <v>47</v>
      </c>
    </row>
    <row r="12" spans="1:15">
      <c r="A12" s="1">
        <v>10</v>
      </c>
      <c r="B12" s="1" t="s">
        <v>43</v>
      </c>
      <c r="C12" s="1">
        <v>2</v>
      </c>
      <c r="D12" s="1">
        <v>17</v>
      </c>
      <c r="E12" s="1">
        <v>14</v>
      </c>
      <c r="F12" s="1">
        <v>4</v>
      </c>
      <c r="G12" s="1">
        <v>6</v>
      </c>
      <c r="H12" s="1">
        <v>4</v>
      </c>
      <c r="I12" s="1">
        <v>0</v>
      </c>
      <c r="J12" s="1">
        <v>0</v>
      </c>
      <c r="K12" s="2">
        <f t="shared" si="0"/>
        <v>100</v>
      </c>
      <c r="L12" s="2">
        <f t="shared" si="1"/>
        <v>71.428571428571431</v>
      </c>
      <c r="M12" s="2">
        <f t="shared" si="2"/>
        <v>66.285714285714278</v>
      </c>
      <c r="N12" s="2">
        <f t="shared" si="3"/>
        <v>4</v>
      </c>
      <c r="O12" s="1" t="s">
        <v>48</v>
      </c>
    </row>
    <row r="13" spans="1:15">
      <c r="A13" s="1">
        <v>11</v>
      </c>
      <c r="B13" s="1" t="s">
        <v>44</v>
      </c>
      <c r="C13" s="1">
        <v>1</v>
      </c>
      <c r="D13" s="1">
        <v>18</v>
      </c>
      <c r="E13" s="1">
        <v>16</v>
      </c>
      <c r="F13" s="1">
        <v>2</v>
      </c>
      <c r="G13" s="1">
        <v>7</v>
      </c>
      <c r="H13" s="1">
        <v>7</v>
      </c>
      <c r="I13" s="1">
        <v>0</v>
      </c>
      <c r="J13" s="1">
        <v>0</v>
      </c>
      <c r="K13" s="2">
        <v>83.3</v>
      </c>
      <c r="L13" s="2">
        <v>35.700000000000003</v>
      </c>
      <c r="M13" s="2">
        <v>43.1</v>
      </c>
      <c r="N13" s="2">
        <v>3.2</v>
      </c>
      <c r="O13" s="1" t="s">
        <v>47</v>
      </c>
    </row>
    <row r="14" spans="1:15">
      <c r="A14" s="1">
        <v>12</v>
      </c>
      <c r="B14" s="1" t="s">
        <v>44</v>
      </c>
      <c r="C14" s="1">
        <v>2</v>
      </c>
      <c r="D14" s="1">
        <v>19</v>
      </c>
      <c r="E14" s="1">
        <v>19</v>
      </c>
      <c r="F14" s="1">
        <v>3</v>
      </c>
      <c r="G14" s="1">
        <v>9</v>
      </c>
      <c r="H14" s="1">
        <v>7</v>
      </c>
      <c r="I14" s="1">
        <v>0</v>
      </c>
      <c r="J14" s="1">
        <v>0</v>
      </c>
      <c r="K14" s="2">
        <v>100</v>
      </c>
      <c r="L14" s="2">
        <v>64.2</v>
      </c>
      <c r="M14" s="2">
        <v>64.2</v>
      </c>
      <c r="N14" s="2">
        <v>3.9</v>
      </c>
      <c r="O14" s="1" t="s">
        <v>48</v>
      </c>
    </row>
    <row r="15" spans="1:15">
      <c r="A15" s="1">
        <v>13</v>
      </c>
      <c r="B15" s="1" t="s">
        <v>45</v>
      </c>
      <c r="C15" s="1">
        <v>1</v>
      </c>
      <c r="D15" s="1">
        <v>17</v>
      </c>
      <c r="E15" s="1">
        <v>15</v>
      </c>
      <c r="F15" s="1">
        <v>10</v>
      </c>
      <c r="G15" s="1">
        <v>4</v>
      </c>
      <c r="H15" s="1">
        <v>1</v>
      </c>
      <c r="I15" s="1">
        <v>0</v>
      </c>
      <c r="J15" s="1">
        <v>0</v>
      </c>
      <c r="K15" s="2">
        <v>100</v>
      </c>
      <c r="L15" s="2">
        <v>86.6</v>
      </c>
      <c r="M15" s="2">
        <v>65</v>
      </c>
      <c r="N15" s="2">
        <v>4</v>
      </c>
      <c r="O15" s="1" t="s">
        <v>47</v>
      </c>
    </row>
    <row r="16" spans="1:15">
      <c r="A16" s="1">
        <v>14</v>
      </c>
      <c r="B16" s="1" t="s">
        <v>45</v>
      </c>
      <c r="C16" s="1">
        <v>2</v>
      </c>
      <c r="D16" s="1">
        <v>17</v>
      </c>
      <c r="E16" s="1">
        <v>15</v>
      </c>
      <c r="F16" s="1">
        <v>4</v>
      </c>
      <c r="G16" s="1">
        <v>6</v>
      </c>
      <c r="H16" s="1">
        <v>5</v>
      </c>
      <c r="I16" s="1">
        <v>0</v>
      </c>
      <c r="J16" s="1">
        <v>0</v>
      </c>
      <c r="K16" s="2">
        <v>100</v>
      </c>
      <c r="L16" s="2">
        <v>41.6</v>
      </c>
      <c r="M16" s="2">
        <v>47.6</v>
      </c>
      <c r="N16" s="2">
        <v>3.4</v>
      </c>
      <c r="O16" s="1" t="s">
        <v>48</v>
      </c>
    </row>
    <row r="17" spans="1:15">
      <c r="A17" s="1">
        <v>15</v>
      </c>
      <c r="B17" s="1" t="s">
        <v>46</v>
      </c>
      <c r="C17" s="1">
        <v>1</v>
      </c>
      <c r="D17" s="1">
        <v>14</v>
      </c>
      <c r="E17" s="1">
        <v>12</v>
      </c>
      <c r="F17" s="1">
        <v>5</v>
      </c>
      <c r="G17" s="1">
        <v>3</v>
      </c>
      <c r="H17" s="1">
        <v>3</v>
      </c>
      <c r="I17" s="1">
        <v>1</v>
      </c>
      <c r="J17" s="1">
        <v>0</v>
      </c>
      <c r="K17" s="2">
        <v>100</v>
      </c>
      <c r="L17" s="2">
        <v>61.5</v>
      </c>
      <c r="M17" s="2">
        <v>58.7</v>
      </c>
      <c r="N17" s="2">
        <v>3.7</v>
      </c>
      <c r="O17" s="1" t="s">
        <v>47</v>
      </c>
    </row>
    <row r="18" spans="1:15">
      <c r="A18" s="1">
        <v>16</v>
      </c>
      <c r="B18" s="1" t="s">
        <v>46</v>
      </c>
      <c r="C18" s="1">
        <v>2</v>
      </c>
      <c r="D18" s="1">
        <v>14</v>
      </c>
      <c r="E18" s="1">
        <v>13</v>
      </c>
      <c r="F18" s="1">
        <v>3</v>
      </c>
      <c r="G18" s="1">
        <v>7</v>
      </c>
      <c r="H18" s="1">
        <v>3</v>
      </c>
      <c r="I18" s="1">
        <v>0</v>
      </c>
      <c r="J18" s="1">
        <v>0</v>
      </c>
      <c r="K18" s="2">
        <v>100</v>
      </c>
      <c r="L18" s="2">
        <v>61.5</v>
      </c>
      <c r="M18" s="2">
        <v>58.7</v>
      </c>
      <c r="N18" s="2">
        <v>3.7</v>
      </c>
      <c r="O18" s="1" t="s">
        <v>48</v>
      </c>
    </row>
    <row r="19" spans="1:15">
      <c r="A19" s="1">
        <v>17</v>
      </c>
      <c r="B19" s="1" t="s">
        <v>14</v>
      </c>
      <c r="C19" s="1">
        <v>1</v>
      </c>
      <c r="D19" s="1">
        <v>15</v>
      </c>
      <c r="E19" s="1">
        <v>12</v>
      </c>
      <c r="F19" s="1">
        <v>8</v>
      </c>
      <c r="G19" s="1">
        <v>4</v>
      </c>
      <c r="H19" s="1">
        <v>0</v>
      </c>
      <c r="I19" s="1">
        <v>0</v>
      </c>
      <c r="J19" s="1">
        <v>0</v>
      </c>
      <c r="K19" s="2">
        <f t="shared" ref="K19:K21" si="4">(F19+G19+H19)/E19*100</f>
        <v>100</v>
      </c>
      <c r="L19" s="2">
        <f t="shared" ref="L19:L21" si="5">(F19+G19)/E19*100</f>
        <v>100</v>
      </c>
      <c r="M19" s="2">
        <f t="shared" ref="M19:M21" si="6">(F19*1+G19*0.64+H19*0.36+I19*0.14+J19*0.007)/E19*100</f>
        <v>88</v>
      </c>
      <c r="N19" s="2">
        <f t="shared" ref="N19:N21" si="7">(F19*5+G19*4+H19*3+I19*2+J19*1)/E19</f>
        <v>4.666666666666667</v>
      </c>
      <c r="O19" s="1" t="s">
        <v>50</v>
      </c>
    </row>
    <row r="20" spans="1:15">
      <c r="A20" s="1">
        <v>18</v>
      </c>
      <c r="B20" s="1" t="s">
        <v>14</v>
      </c>
      <c r="C20" s="1">
        <v>2</v>
      </c>
      <c r="D20" s="1">
        <v>17</v>
      </c>
      <c r="E20" s="1">
        <v>16</v>
      </c>
      <c r="F20" s="1">
        <v>3</v>
      </c>
      <c r="G20" s="1">
        <v>8</v>
      </c>
      <c r="H20" s="1">
        <v>5</v>
      </c>
      <c r="I20" s="1">
        <v>0</v>
      </c>
      <c r="J20" s="1">
        <v>0</v>
      </c>
      <c r="K20" s="2">
        <f t="shared" si="4"/>
        <v>100</v>
      </c>
      <c r="L20" s="2">
        <f t="shared" si="5"/>
        <v>68.75</v>
      </c>
      <c r="M20" s="2">
        <f t="shared" si="6"/>
        <v>62.000000000000014</v>
      </c>
      <c r="N20" s="2">
        <f t="shared" si="7"/>
        <v>3.875</v>
      </c>
      <c r="O20" s="1" t="s">
        <v>39</v>
      </c>
    </row>
    <row r="21" spans="1:15">
      <c r="A21" s="1">
        <v>19</v>
      </c>
      <c r="B21" s="1" t="s">
        <v>15</v>
      </c>
      <c r="C21" s="1">
        <v>1</v>
      </c>
      <c r="D21" s="1">
        <v>15</v>
      </c>
      <c r="E21" s="1">
        <v>14</v>
      </c>
      <c r="F21" s="1">
        <v>3</v>
      </c>
      <c r="G21" s="1">
        <v>4</v>
      </c>
      <c r="H21" s="1">
        <v>7</v>
      </c>
      <c r="I21" s="1">
        <v>0</v>
      </c>
      <c r="J21" s="1">
        <v>0</v>
      </c>
      <c r="K21" s="2">
        <f t="shared" si="4"/>
        <v>100</v>
      </c>
      <c r="L21" s="2">
        <f t="shared" si="5"/>
        <v>50</v>
      </c>
      <c r="M21" s="2">
        <f t="shared" si="6"/>
        <v>57.714285714285715</v>
      </c>
      <c r="N21" s="2">
        <f t="shared" si="7"/>
        <v>3.7142857142857144</v>
      </c>
      <c r="O21" s="1" t="s">
        <v>50</v>
      </c>
    </row>
    <row r="22" spans="1:15">
      <c r="A22" s="1">
        <v>20</v>
      </c>
      <c r="B22" s="1" t="s">
        <v>15</v>
      </c>
      <c r="C22" s="1">
        <v>2</v>
      </c>
      <c r="D22" s="1">
        <v>16</v>
      </c>
      <c r="E22" s="1">
        <v>12</v>
      </c>
      <c r="F22" s="1">
        <v>3</v>
      </c>
      <c r="G22" s="1">
        <v>2</v>
      </c>
      <c r="H22" s="1">
        <v>6</v>
      </c>
      <c r="I22" s="1">
        <v>1</v>
      </c>
      <c r="J22" s="1">
        <v>0</v>
      </c>
      <c r="K22" s="2">
        <f>(F22+G22+H22)/E22*100</f>
        <v>91.666666666666657</v>
      </c>
      <c r="L22" s="2">
        <f>(F22+G22)/E22*100</f>
        <v>41.666666666666671</v>
      </c>
      <c r="M22" s="2">
        <f>(F22*1+G22*0.64+H22*0.36+I22*0.14+J22*0.007)/E22*100</f>
        <v>54.833333333333336</v>
      </c>
      <c r="N22" s="2">
        <f>(F22*5+G22*4+H22*3+I22*2+J22*1)/E22</f>
        <v>3.5833333333333335</v>
      </c>
      <c r="O22" s="1" t="s">
        <v>39</v>
      </c>
    </row>
    <row r="23" spans="1:15">
      <c r="A23" s="1">
        <v>21</v>
      </c>
      <c r="B23" s="1" t="s">
        <v>16</v>
      </c>
      <c r="C23" s="1">
        <v>1</v>
      </c>
      <c r="D23" s="1">
        <v>16</v>
      </c>
      <c r="E23" s="1">
        <v>11</v>
      </c>
      <c r="F23" s="1">
        <v>2</v>
      </c>
      <c r="G23" s="1">
        <v>7</v>
      </c>
      <c r="H23" s="1">
        <v>2</v>
      </c>
      <c r="I23" s="1">
        <v>0</v>
      </c>
      <c r="J23" s="1">
        <v>0</v>
      </c>
      <c r="K23" s="2">
        <f t="shared" ref="K23:K27" si="8">(F23+G23+H23)/E23*100</f>
        <v>100</v>
      </c>
      <c r="L23" s="2">
        <f t="shared" ref="L23:L27" si="9">(F23+G23)/E23*100</f>
        <v>81.818181818181827</v>
      </c>
      <c r="M23" s="2">
        <f t="shared" ref="M23:M27" si="10">(F23*1+G23*0.64+H23*0.36+I23*0.14+J23*0.007)/E23*100</f>
        <v>65.454545454545453</v>
      </c>
      <c r="N23" s="2">
        <f t="shared" ref="N23:N27" si="11">(F23*5+G23*4+H23*3+I23*2+J23*1)/E23</f>
        <v>4</v>
      </c>
      <c r="O23" s="1" t="s">
        <v>50</v>
      </c>
    </row>
    <row r="24" spans="1:15">
      <c r="A24" s="1">
        <v>22</v>
      </c>
      <c r="B24" s="1" t="s">
        <v>16</v>
      </c>
      <c r="C24" s="1">
        <v>2</v>
      </c>
      <c r="D24" s="1">
        <v>16</v>
      </c>
      <c r="E24" s="1">
        <v>11</v>
      </c>
      <c r="F24" s="1">
        <v>5</v>
      </c>
      <c r="G24" s="1">
        <v>2</v>
      </c>
      <c r="H24" s="1">
        <v>4</v>
      </c>
      <c r="I24" s="1">
        <v>0</v>
      </c>
      <c r="J24" s="1">
        <v>0</v>
      </c>
      <c r="K24" s="2">
        <f t="shared" si="8"/>
        <v>100</v>
      </c>
      <c r="L24" s="2">
        <f t="shared" si="9"/>
        <v>63.636363636363633</v>
      </c>
      <c r="M24" s="2">
        <f t="shared" si="10"/>
        <v>70.181818181818187</v>
      </c>
      <c r="N24" s="2">
        <f t="shared" si="11"/>
        <v>4.0909090909090908</v>
      </c>
      <c r="O24" s="1" t="s">
        <v>51</v>
      </c>
    </row>
    <row r="25" spans="1:15">
      <c r="A25" s="1">
        <v>23</v>
      </c>
      <c r="B25" s="1" t="s">
        <v>17</v>
      </c>
      <c r="C25" s="1">
        <v>1</v>
      </c>
      <c r="D25" s="1">
        <v>15</v>
      </c>
      <c r="E25" s="1">
        <v>8</v>
      </c>
      <c r="F25" s="1">
        <v>5</v>
      </c>
      <c r="G25" s="1">
        <v>2</v>
      </c>
      <c r="H25" s="1">
        <v>1</v>
      </c>
      <c r="I25" s="1">
        <v>0</v>
      </c>
      <c r="J25" s="1">
        <v>0</v>
      </c>
      <c r="K25" s="2">
        <f t="shared" si="8"/>
        <v>100</v>
      </c>
      <c r="L25" s="2">
        <f t="shared" si="9"/>
        <v>87.5</v>
      </c>
      <c r="M25" s="2">
        <f t="shared" si="10"/>
        <v>83</v>
      </c>
      <c r="N25" s="2">
        <f t="shared" si="11"/>
        <v>4.5</v>
      </c>
      <c r="O25" s="1" t="s">
        <v>50</v>
      </c>
    </row>
    <row r="26" spans="1:15">
      <c r="A26" s="1">
        <v>24</v>
      </c>
      <c r="B26" s="1" t="s">
        <v>17</v>
      </c>
      <c r="C26" s="1">
        <v>2</v>
      </c>
      <c r="D26" s="1">
        <v>14</v>
      </c>
      <c r="E26" s="1">
        <v>11</v>
      </c>
      <c r="F26" s="1">
        <v>3</v>
      </c>
      <c r="G26" s="1">
        <v>5</v>
      </c>
      <c r="H26" s="1">
        <v>3</v>
      </c>
      <c r="I26" s="1">
        <v>0</v>
      </c>
      <c r="J26" s="1">
        <v>0</v>
      </c>
      <c r="K26" s="2">
        <f t="shared" si="8"/>
        <v>100</v>
      </c>
      <c r="L26" s="2">
        <f t="shared" si="9"/>
        <v>72.727272727272734</v>
      </c>
      <c r="M26" s="2">
        <f t="shared" si="10"/>
        <v>66.181818181818187</v>
      </c>
      <c r="N26" s="2">
        <f t="shared" si="11"/>
        <v>4</v>
      </c>
      <c r="O26" s="1" t="s">
        <v>51</v>
      </c>
    </row>
    <row r="27" spans="1:15">
      <c r="A27" s="1">
        <v>25</v>
      </c>
      <c r="B27" s="1" t="s">
        <v>18</v>
      </c>
      <c r="C27" s="1">
        <v>1</v>
      </c>
      <c r="D27" s="1">
        <v>15</v>
      </c>
      <c r="E27" s="1">
        <v>12</v>
      </c>
      <c r="F27" s="1">
        <v>5</v>
      </c>
      <c r="G27" s="1">
        <v>5</v>
      </c>
      <c r="H27" s="1">
        <v>2</v>
      </c>
      <c r="I27" s="1">
        <v>0</v>
      </c>
      <c r="J27" s="1">
        <v>0</v>
      </c>
      <c r="K27" s="2">
        <f t="shared" si="8"/>
        <v>100</v>
      </c>
      <c r="L27" s="2">
        <f t="shared" si="9"/>
        <v>83.333333333333343</v>
      </c>
      <c r="M27" s="2">
        <f t="shared" si="10"/>
        <v>74.333333333333329</v>
      </c>
      <c r="N27" s="2">
        <f t="shared" si="11"/>
        <v>4.25</v>
      </c>
      <c r="O27" s="1" t="s">
        <v>40</v>
      </c>
    </row>
    <row r="28" spans="1:15">
      <c r="A28" s="1">
        <v>26</v>
      </c>
      <c r="B28" s="1" t="s">
        <v>18</v>
      </c>
      <c r="C28" s="1">
        <v>2</v>
      </c>
      <c r="D28" s="1">
        <v>15</v>
      </c>
      <c r="E28" s="1">
        <v>15</v>
      </c>
      <c r="F28" s="1">
        <v>2</v>
      </c>
      <c r="G28" s="1">
        <v>8</v>
      </c>
      <c r="H28" s="1">
        <v>4</v>
      </c>
      <c r="I28" s="1">
        <v>1</v>
      </c>
      <c r="J28" s="1">
        <v>0</v>
      </c>
      <c r="K28" s="2">
        <f>(F28+G28+H28)/E28*100</f>
        <v>93.333333333333329</v>
      </c>
      <c r="L28" s="2">
        <f>(F28+G28)/E28*100</f>
        <v>66.666666666666657</v>
      </c>
      <c r="M28" s="2">
        <f>(F28*1+G28*0.64+H28*0.36+I28*0.14+J28*0.007)/E28*100</f>
        <v>58.000000000000007</v>
      </c>
      <c r="N28" s="2">
        <f>(F28*5+G28*4+H28*3+I28*2+J28*1)/E28</f>
        <v>3.7333333333333334</v>
      </c>
      <c r="O28" s="1" t="s">
        <v>39</v>
      </c>
    </row>
    <row r="29" spans="1:15">
      <c r="A29" s="1">
        <v>27</v>
      </c>
      <c r="B29" s="1" t="s">
        <v>19</v>
      </c>
      <c r="C29" s="1">
        <v>1</v>
      </c>
      <c r="D29" s="1">
        <v>13</v>
      </c>
      <c r="E29" s="1">
        <v>12</v>
      </c>
      <c r="F29" s="1">
        <v>3</v>
      </c>
      <c r="G29" s="1">
        <v>5</v>
      </c>
      <c r="H29" s="1">
        <v>1</v>
      </c>
      <c r="I29" s="1">
        <v>3</v>
      </c>
      <c r="J29" s="1">
        <v>0</v>
      </c>
      <c r="K29" s="2">
        <f t="shared" ref="K29:K35" si="12">(F29+G29+H29)/E29*100</f>
        <v>75</v>
      </c>
      <c r="L29" s="2">
        <f t="shared" ref="L29:L35" si="13">(F29+G29)/E29*100</f>
        <v>66.666666666666657</v>
      </c>
      <c r="M29" s="2">
        <f t="shared" ref="M29:M35" si="14">(F29*1+G29*0.64+H29*0.36+I29*0.14+J29*0.007)/E29*100</f>
        <v>58.166666666666664</v>
      </c>
      <c r="N29" s="2">
        <f t="shared" ref="N29:N35" si="15">(F29*5+G29*4+H29*3+I29*2+J29*1)/E29</f>
        <v>3.6666666666666665</v>
      </c>
      <c r="O29" s="1" t="s">
        <v>40</v>
      </c>
    </row>
    <row r="30" spans="1:15">
      <c r="A30" s="1">
        <v>28</v>
      </c>
      <c r="B30" s="1" t="s">
        <v>19</v>
      </c>
      <c r="C30" s="1">
        <v>2</v>
      </c>
      <c r="D30" s="1">
        <v>14</v>
      </c>
      <c r="E30" s="1">
        <v>12</v>
      </c>
      <c r="F30" s="1">
        <v>1</v>
      </c>
      <c r="G30" s="1">
        <v>4</v>
      </c>
      <c r="H30" s="1">
        <v>7</v>
      </c>
      <c r="I30" s="1">
        <v>0</v>
      </c>
      <c r="J30" s="1">
        <v>0</v>
      </c>
      <c r="K30" s="2">
        <f t="shared" si="12"/>
        <v>100</v>
      </c>
      <c r="L30" s="2">
        <f t="shared" si="13"/>
        <v>41.666666666666671</v>
      </c>
      <c r="M30" s="2">
        <f t="shared" si="14"/>
        <v>50.666666666666671</v>
      </c>
      <c r="N30" s="2">
        <f t="shared" si="15"/>
        <v>3.5</v>
      </c>
      <c r="O30" s="1" t="s">
        <v>39</v>
      </c>
    </row>
    <row r="31" spans="1:15">
      <c r="A31" s="1">
        <v>29</v>
      </c>
      <c r="B31" s="1" t="s">
        <v>20</v>
      </c>
      <c r="C31" s="1">
        <v>1</v>
      </c>
      <c r="D31" s="1">
        <v>16</v>
      </c>
      <c r="E31" s="1">
        <v>12</v>
      </c>
      <c r="F31" s="1">
        <v>3</v>
      </c>
      <c r="G31" s="1">
        <v>8</v>
      </c>
      <c r="H31" s="1">
        <v>1</v>
      </c>
      <c r="I31" s="1">
        <v>0</v>
      </c>
      <c r="J31" s="1">
        <v>0</v>
      </c>
      <c r="K31" s="2">
        <f t="shared" si="12"/>
        <v>100</v>
      </c>
      <c r="L31" s="2">
        <f t="shared" si="13"/>
        <v>91.666666666666657</v>
      </c>
      <c r="M31" s="2">
        <f t="shared" si="14"/>
        <v>70.666666666666671</v>
      </c>
      <c r="N31" s="2">
        <f t="shared" si="15"/>
        <v>4.166666666666667</v>
      </c>
      <c r="O31" s="1" t="s">
        <v>40</v>
      </c>
    </row>
    <row r="32" spans="1:15">
      <c r="A32" s="1">
        <v>30</v>
      </c>
      <c r="B32" s="1" t="s">
        <v>20</v>
      </c>
      <c r="C32" s="1">
        <v>2</v>
      </c>
      <c r="D32" s="1">
        <v>15</v>
      </c>
      <c r="E32" s="1">
        <v>15</v>
      </c>
      <c r="F32" s="1">
        <v>1</v>
      </c>
      <c r="G32" s="1">
        <v>10</v>
      </c>
      <c r="H32" s="1">
        <v>4</v>
      </c>
      <c r="I32" s="1">
        <v>0</v>
      </c>
      <c r="J32" s="1">
        <v>0</v>
      </c>
      <c r="K32" s="2">
        <f t="shared" si="12"/>
        <v>100</v>
      </c>
      <c r="L32" s="2">
        <f t="shared" si="13"/>
        <v>73.333333333333329</v>
      </c>
      <c r="M32" s="2">
        <f t="shared" si="14"/>
        <v>58.933333333333337</v>
      </c>
      <c r="N32" s="2">
        <f t="shared" si="15"/>
        <v>3.8</v>
      </c>
      <c r="O32" s="1" t="s">
        <v>39</v>
      </c>
    </row>
    <row r="33" spans="1:15">
      <c r="A33" s="1">
        <v>31</v>
      </c>
      <c r="B33" s="1" t="s">
        <v>42</v>
      </c>
      <c r="C33" s="1">
        <v>1</v>
      </c>
      <c r="D33" s="1">
        <v>14</v>
      </c>
      <c r="E33" s="1">
        <v>14</v>
      </c>
      <c r="F33" s="1">
        <v>0</v>
      </c>
      <c r="G33" s="1">
        <v>6</v>
      </c>
      <c r="H33" s="1">
        <v>4</v>
      </c>
      <c r="I33" s="1">
        <v>4</v>
      </c>
      <c r="J33" s="1">
        <v>0</v>
      </c>
      <c r="K33" s="2">
        <f t="shared" si="12"/>
        <v>71.428571428571431</v>
      </c>
      <c r="L33" s="2">
        <f t="shared" si="13"/>
        <v>42.857142857142854</v>
      </c>
      <c r="M33" s="2">
        <f t="shared" si="14"/>
        <v>41.714285714285715</v>
      </c>
      <c r="N33" s="2">
        <f t="shared" si="15"/>
        <v>3.1428571428571428</v>
      </c>
      <c r="O33" s="1" t="s">
        <v>40</v>
      </c>
    </row>
    <row r="34" spans="1:15">
      <c r="A34" s="1">
        <v>32</v>
      </c>
      <c r="B34" s="1" t="s">
        <v>42</v>
      </c>
      <c r="C34" s="1">
        <v>2</v>
      </c>
      <c r="D34" s="1">
        <v>13</v>
      </c>
      <c r="E34" s="1">
        <v>11</v>
      </c>
      <c r="F34" s="1">
        <v>1</v>
      </c>
      <c r="G34" s="1">
        <v>4</v>
      </c>
      <c r="H34" s="1">
        <v>4</v>
      </c>
      <c r="I34" s="1">
        <v>1</v>
      </c>
      <c r="J34" s="1">
        <v>0</v>
      </c>
      <c r="K34" s="2">
        <f t="shared" si="12"/>
        <v>81.818181818181827</v>
      </c>
      <c r="L34" s="2">
        <f t="shared" si="13"/>
        <v>45.454545454545453</v>
      </c>
      <c r="M34" s="2">
        <f t="shared" si="14"/>
        <v>46.72727272727272</v>
      </c>
      <c r="N34" s="2">
        <f t="shared" si="15"/>
        <v>3.1818181818181817</v>
      </c>
      <c r="O34" s="1" t="s">
        <v>39</v>
      </c>
    </row>
    <row r="35" spans="1:15">
      <c r="A35" s="1">
        <v>33</v>
      </c>
      <c r="B35" s="1" t="s">
        <v>21</v>
      </c>
      <c r="C35" s="1">
        <v>1</v>
      </c>
      <c r="D35" s="1">
        <v>17</v>
      </c>
      <c r="E35" s="1">
        <v>16</v>
      </c>
      <c r="F35" s="1">
        <v>6</v>
      </c>
      <c r="G35" s="1">
        <v>4</v>
      </c>
      <c r="H35" s="1">
        <v>5</v>
      </c>
      <c r="I35" s="1">
        <v>1</v>
      </c>
      <c r="J35" s="1">
        <v>0</v>
      </c>
      <c r="K35" s="2">
        <f t="shared" si="12"/>
        <v>93.75</v>
      </c>
      <c r="L35" s="2">
        <f t="shared" si="13"/>
        <v>62.5</v>
      </c>
      <c r="M35" s="2">
        <f t="shared" si="14"/>
        <v>65.625</v>
      </c>
      <c r="N35" s="2">
        <f t="shared" si="15"/>
        <v>3.9375</v>
      </c>
      <c r="O35" s="1" t="s">
        <v>53</v>
      </c>
    </row>
    <row r="36" spans="1:15">
      <c r="A36" s="1">
        <v>34</v>
      </c>
      <c r="B36" s="1" t="s">
        <v>21</v>
      </c>
      <c r="C36" s="1">
        <v>2</v>
      </c>
      <c r="D36" s="1">
        <v>16</v>
      </c>
      <c r="E36" s="1">
        <v>14</v>
      </c>
      <c r="F36" s="1">
        <v>4</v>
      </c>
      <c r="G36" s="1">
        <v>3</v>
      </c>
      <c r="H36" s="1">
        <v>5</v>
      </c>
      <c r="I36" s="1">
        <v>2</v>
      </c>
      <c r="J36" s="1">
        <v>0</v>
      </c>
      <c r="K36" s="2">
        <f>(F36+G36+H36)/E36*100</f>
        <v>85.714285714285708</v>
      </c>
      <c r="L36" s="2">
        <f>(F36+G36)/E36*100</f>
        <v>50</v>
      </c>
      <c r="M36" s="2">
        <f>(F36*1+G36*0.64+H36*0.36+I36*0.14+J36*0.007)/E36*100</f>
        <v>57.142857142857139</v>
      </c>
      <c r="N36" s="2">
        <f>(F36*5+G36*4+H36*3+I36*2+J36*1)/E36</f>
        <v>3.6428571428571428</v>
      </c>
      <c r="O36" s="1" t="s">
        <v>40</v>
      </c>
    </row>
    <row r="37" spans="1:15">
      <c r="A37" s="1">
        <v>35</v>
      </c>
      <c r="B37" s="1" t="s">
        <v>22</v>
      </c>
      <c r="C37" s="1">
        <v>1</v>
      </c>
      <c r="D37" s="1">
        <v>16</v>
      </c>
      <c r="E37" s="1">
        <v>14</v>
      </c>
      <c r="F37" s="1">
        <v>0</v>
      </c>
      <c r="G37" s="1">
        <v>7</v>
      </c>
      <c r="H37" s="1">
        <v>4</v>
      </c>
      <c r="I37" s="1">
        <v>3</v>
      </c>
      <c r="J37" s="1">
        <v>0</v>
      </c>
      <c r="K37" s="2">
        <f t="shared" ref="K37:K41" si="16">(F37+G37+H37)/E37*100</f>
        <v>78.571428571428569</v>
      </c>
      <c r="L37" s="2">
        <f t="shared" ref="L37:L41" si="17">(F37+G37)/E37*100</f>
        <v>50</v>
      </c>
      <c r="M37" s="2">
        <f t="shared" ref="M37:M41" si="18">(F37*1+G37*0.64+H37*0.36+I37*0.14+J37*0.007)/E37*100</f>
        <v>45.285714285714285</v>
      </c>
      <c r="N37" s="2">
        <f t="shared" ref="N37:N41" si="19">(F37*5+G37*4+H37*3+I37*2+J37*1)/E37</f>
        <v>3.2857142857142856</v>
      </c>
      <c r="O37" s="1" t="s">
        <v>53</v>
      </c>
    </row>
    <row r="38" spans="1:15">
      <c r="A38" s="1">
        <v>36</v>
      </c>
      <c r="B38" s="1" t="s">
        <v>22</v>
      </c>
      <c r="C38" s="1">
        <v>2</v>
      </c>
      <c r="D38" s="1">
        <v>16</v>
      </c>
      <c r="E38" s="1">
        <v>15</v>
      </c>
      <c r="F38" s="1">
        <v>1</v>
      </c>
      <c r="G38" s="1">
        <v>8</v>
      </c>
      <c r="H38" s="1">
        <v>4</v>
      </c>
      <c r="I38" s="1">
        <v>2</v>
      </c>
      <c r="J38" s="1">
        <v>0</v>
      </c>
      <c r="K38" s="2">
        <f t="shared" si="16"/>
        <v>86.666666666666671</v>
      </c>
      <c r="L38" s="2">
        <f t="shared" si="17"/>
        <v>60</v>
      </c>
      <c r="M38" s="2">
        <f t="shared" si="18"/>
        <v>52.266666666666673</v>
      </c>
      <c r="N38" s="2">
        <f t="shared" si="19"/>
        <v>3.5333333333333332</v>
      </c>
      <c r="O38" s="1" t="s">
        <v>40</v>
      </c>
    </row>
    <row r="39" spans="1:15">
      <c r="A39" s="1">
        <v>37</v>
      </c>
      <c r="B39" s="1" t="s">
        <v>23</v>
      </c>
      <c r="C39" s="1">
        <v>1</v>
      </c>
      <c r="D39" s="1">
        <v>14</v>
      </c>
      <c r="E39" s="1">
        <v>14</v>
      </c>
      <c r="F39" s="1">
        <v>1</v>
      </c>
      <c r="G39" s="1">
        <v>2</v>
      </c>
      <c r="H39" s="1">
        <v>8</v>
      </c>
      <c r="I39" s="1">
        <v>3</v>
      </c>
      <c r="J39" s="1">
        <v>0</v>
      </c>
      <c r="K39" s="2">
        <f t="shared" si="16"/>
        <v>78.571428571428569</v>
      </c>
      <c r="L39" s="2">
        <f t="shared" si="17"/>
        <v>21.428571428571427</v>
      </c>
      <c r="M39" s="2">
        <f t="shared" si="18"/>
        <v>39.857142857142861</v>
      </c>
      <c r="N39" s="2">
        <f t="shared" si="19"/>
        <v>3.0714285714285716</v>
      </c>
      <c r="O39" s="1" t="s">
        <v>53</v>
      </c>
    </row>
    <row r="40" spans="1:15">
      <c r="A40" s="1">
        <v>38</v>
      </c>
      <c r="B40" s="1" t="s">
        <v>23</v>
      </c>
      <c r="C40" s="1">
        <v>2</v>
      </c>
      <c r="D40" s="1">
        <v>14</v>
      </c>
      <c r="E40" s="1">
        <v>12</v>
      </c>
      <c r="F40" s="1">
        <v>0</v>
      </c>
      <c r="G40" s="1">
        <v>4</v>
      </c>
      <c r="H40" s="1">
        <v>5</v>
      </c>
      <c r="I40" s="1">
        <v>3</v>
      </c>
      <c r="J40" s="1">
        <v>0</v>
      </c>
      <c r="K40" s="2">
        <f t="shared" si="16"/>
        <v>75</v>
      </c>
      <c r="L40" s="2">
        <f t="shared" si="17"/>
        <v>33.333333333333329</v>
      </c>
      <c r="M40" s="2">
        <f t="shared" si="18"/>
        <v>39.833333333333329</v>
      </c>
      <c r="N40" s="2">
        <f t="shared" si="19"/>
        <v>3.0833333333333335</v>
      </c>
      <c r="O40" s="1" t="s">
        <v>40</v>
      </c>
    </row>
    <row r="41" spans="1:15">
      <c r="A41" s="1">
        <v>39</v>
      </c>
      <c r="B41" s="1" t="s">
        <v>49</v>
      </c>
      <c r="C41" s="1">
        <v>1</v>
      </c>
      <c r="D41" s="1">
        <v>13</v>
      </c>
      <c r="E41" s="1">
        <v>9</v>
      </c>
      <c r="F41" s="1">
        <v>0</v>
      </c>
      <c r="G41" s="1">
        <v>3</v>
      </c>
      <c r="H41" s="1">
        <v>4</v>
      </c>
      <c r="I41" s="1">
        <v>2</v>
      </c>
      <c r="J41" s="1">
        <v>0</v>
      </c>
      <c r="K41" s="2">
        <f t="shared" si="16"/>
        <v>77.777777777777786</v>
      </c>
      <c r="L41" s="2">
        <f t="shared" si="17"/>
        <v>33.333333333333329</v>
      </c>
      <c r="M41" s="2">
        <f t="shared" si="18"/>
        <v>40.444444444444436</v>
      </c>
      <c r="N41" s="2">
        <f t="shared" si="19"/>
        <v>3.1111111111111112</v>
      </c>
      <c r="O41" s="1" t="s">
        <v>53</v>
      </c>
    </row>
    <row r="42" spans="1:15">
      <c r="A42" s="1">
        <v>40</v>
      </c>
      <c r="B42" s="1" t="s">
        <v>49</v>
      </c>
      <c r="C42" s="1">
        <v>2</v>
      </c>
      <c r="D42" s="1">
        <v>12</v>
      </c>
      <c r="E42" s="1">
        <v>10</v>
      </c>
      <c r="F42" s="1">
        <v>1</v>
      </c>
      <c r="G42" s="1">
        <v>4</v>
      </c>
      <c r="H42" s="1">
        <v>1</v>
      </c>
      <c r="I42" s="1">
        <v>4</v>
      </c>
      <c r="J42" s="1">
        <v>0</v>
      </c>
      <c r="K42" s="2">
        <f>(F42+G42+H42)/E42*100</f>
        <v>60</v>
      </c>
      <c r="L42" s="2">
        <f>(F42+G42)/E42*100</f>
        <v>50</v>
      </c>
      <c r="M42" s="2">
        <f>(F42*1+G42*0.64+H42*0.36+I42*0.14+J42*0.007)/E42*100</f>
        <v>44.800000000000004</v>
      </c>
      <c r="N42" s="2">
        <f>(F42*5+G42*4+H42*3+I42*2+J42*1)/E42</f>
        <v>3.2</v>
      </c>
      <c r="O42" s="1" t="s">
        <v>40</v>
      </c>
    </row>
    <row r="43" spans="1:15">
      <c r="A43" s="1">
        <v>41</v>
      </c>
      <c r="B43" s="1" t="s">
        <v>24</v>
      </c>
      <c r="C43" s="1">
        <v>1</v>
      </c>
      <c r="D43" s="1">
        <v>15</v>
      </c>
      <c r="E43" s="1">
        <v>11</v>
      </c>
      <c r="F43" s="1">
        <v>7</v>
      </c>
      <c r="G43" s="1">
        <v>1</v>
      </c>
      <c r="H43" s="1">
        <v>3</v>
      </c>
      <c r="I43" s="1">
        <v>0</v>
      </c>
      <c r="J43" s="1">
        <v>0</v>
      </c>
      <c r="K43" s="2">
        <f>(F43+G43+H43)/E43*100</f>
        <v>100</v>
      </c>
      <c r="L43" s="2">
        <f>(F43+G43)/E43*100</f>
        <v>72.727272727272734</v>
      </c>
      <c r="M43" s="2">
        <f>(F43*1+G43*0.64+H43*0.36+I43*0.14+J43*0.007)/E43*100</f>
        <v>79.272727272727266</v>
      </c>
      <c r="N43" s="2">
        <f>(F43*5+G43*4+H43*3+I43*2+J43*1)/E43</f>
        <v>4.3636363636363633</v>
      </c>
      <c r="O43" s="1" t="s">
        <v>41</v>
      </c>
    </row>
    <row r="44" spans="1:15">
      <c r="A44" s="1">
        <v>42</v>
      </c>
      <c r="B44" s="1" t="s">
        <v>24</v>
      </c>
      <c r="C44" s="1">
        <v>2</v>
      </c>
      <c r="D44" s="1">
        <v>10</v>
      </c>
      <c r="E44" s="1">
        <v>8</v>
      </c>
      <c r="F44" s="1">
        <v>0</v>
      </c>
      <c r="G44" s="1">
        <v>6</v>
      </c>
      <c r="H44" s="1">
        <v>2</v>
      </c>
      <c r="I44" s="1">
        <v>0</v>
      </c>
      <c r="J44" s="1">
        <v>0</v>
      </c>
      <c r="K44" s="2">
        <f t="shared" ref="K44:K47" si="20">(F44+G44+H44)/E44*100</f>
        <v>100</v>
      </c>
      <c r="L44" s="2">
        <f t="shared" ref="L44:L47" si="21">(F44+G44)/E44*100</f>
        <v>75</v>
      </c>
      <c r="M44" s="2">
        <f t="shared" ref="M44:M47" si="22">(F44*1+G44*0.64+H44*0.36+I44*0.14+J44*0.007)/E44*100</f>
        <v>56.999999999999993</v>
      </c>
      <c r="N44" s="2">
        <f t="shared" ref="N44:N47" si="23">(F44*5+G44*4+H44*3+I44*2+J44*1)/E44</f>
        <v>3.75</v>
      </c>
      <c r="O44" s="1" t="s">
        <v>51</v>
      </c>
    </row>
    <row r="45" spans="1:15">
      <c r="A45" s="1">
        <v>43</v>
      </c>
      <c r="B45" s="1" t="s">
        <v>25</v>
      </c>
      <c r="C45" s="1">
        <v>1</v>
      </c>
      <c r="D45" s="1">
        <v>22</v>
      </c>
      <c r="E45" s="1">
        <v>17</v>
      </c>
      <c r="F45" s="1">
        <v>0</v>
      </c>
      <c r="G45" s="1">
        <v>10</v>
      </c>
      <c r="H45" s="1">
        <v>5</v>
      </c>
      <c r="I45" s="1">
        <v>2</v>
      </c>
      <c r="J45" s="1">
        <v>0</v>
      </c>
      <c r="K45" s="2">
        <f t="shared" si="20"/>
        <v>88.235294117647058</v>
      </c>
      <c r="L45" s="2">
        <f t="shared" si="21"/>
        <v>58.82352941176471</v>
      </c>
      <c r="M45" s="2">
        <f t="shared" si="22"/>
        <v>49.882352941176464</v>
      </c>
      <c r="N45" s="2">
        <f t="shared" si="23"/>
        <v>3.4705882352941178</v>
      </c>
      <c r="O45" s="1" t="s">
        <v>41</v>
      </c>
    </row>
    <row r="46" spans="1:15">
      <c r="A46" s="1">
        <v>45</v>
      </c>
      <c r="B46" s="1" t="s">
        <v>26</v>
      </c>
      <c r="C46" s="1">
        <v>1</v>
      </c>
      <c r="D46" s="1">
        <v>12</v>
      </c>
      <c r="E46" s="1">
        <v>11</v>
      </c>
      <c r="F46" s="1">
        <v>5</v>
      </c>
      <c r="G46" s="1">
        <v>5</v>
      </c>
      <c r="H46" s="1">
        <v>1</v>
      </c>
      <c r="I46" s="1">
        <v>0</v>
      </c>
      <c r="J46" s="1">
        <v>0</v>
      </c>
      <c r="K46" s="2">
        <f t="shared" si="20"/>
        <v>100</v>
      </c>
      <c r="L46" s="2">
        <f t="shared" si="21"/>
        <v>90.909090909090907</v>
      </c>
      <c r="M46" s="2">
        <f t="shared" si="22"/>
        <v>77.818181818181813</v>
      </c>
      <c r="N46" s="2">
        <f t="shared" si="23"/>
        <v>4.3636363636363633</v>
      </c>
      <c r="O46" s="1" t="s">
        <v>41</v>
      </c>
    </row>
    <row r="47" spans="1:15">
      <c r="A47" s="1">
        <v>46</v>
      </c>
      <c r="B47" s="1" t="s">
        <v>26</v>
      </c>
      <c r="C47" s="1">
        <v>2</v>
      </c>
      <c r="D47" s="1">
        <v>13</v>
      </c>
      <c r="E47" s="1">
        <v>9</v>
      </c>
      <c r="F47" s="1">
        <v>5</v>
      </c>
      <c r="G47" s="1">
        <v>4</v>
      </c>
      <c r="H47" s="1">
        <v>0</v>
      </c>
      <c r="I47" s="1">
        <v>0</v>
      </c>
      <c r="J47" s="1">
        <v>0</v>
      </c>
      <c r="K47" s="2">
        <f t="shared" si="20"/>
        <v>100</v>
      </c>
      <c r="L47" s="2">
        <f t="shared" si="21"/>
        <v>100</v>
      </c>
      <c r="M47" s="2">
        <f t="shared" si="22"/>
        <v>84.000000000000014</v>
      </c>
      <c r="N47" s="2">
        <f t="shared" si="23"/>
        <v>4.5555555555555554</v>
      </c>
      <c r="O47" s="1" t="s">
        <v>51</v>
      </c>
    </row>
    <row r="48" spans="1:15">
      <c r="A48" s="1">
        <v>47</v>
      </c>
      <c r="B48" s="1" t="s">
        <v>52</v>
      </c>
      <c r="C48" s="1">
        <v>1</v>
      </c>
      <c r="D48" s="1">
        <v>13</v>
      </c>
      <c r="E48" s="1">
        <v>11</v>
      </c>
      <c r="F48" s="1">
        <v>0</v>
      </c>
      <c r="G48" s="1">
        <v>0</v>
      </c>
      <c r="H48" s="1">
        <v>9</v>
      </c>
      <c r="I48" s="1">
        <v>2</v>
      </c>
      <c r="J48" s="1">
        <v>0</v>
      </c>
      <c r="K48" s="2">
        <f>(F48+G48+H48)/E48*100</f>
        <v>81.818181818181827</v>
      </c>
      <c r="L48" s="2">
        <f>(F48+G48)/E48*100</f>
        <v>0</v>
      </c>
      <c r="M48" s="2">
        <f>(F48*1+G48*0.64+H48*0.36+I48*0.14+J48*0.007)/E48*100</f>
        <v>31.999999999999996</v>
      </c>
      <c r="N48" s="2">
        <f>(F48*5+G48*4+H48*3+I48*2+J48*1)/E48</f>
        <v>2.8181818181818183</v>
      </c>
      <c r="O48" s="1" t="s">
        <v>41</v>
      </c>
    </row>
    <row r="49" spans="1:15">
      <c r="A49" s="1">
        <v>48</v>
      </c>
      <c r="B49" s="1" t="s">
        <v>52</v>
      </c>
      <c r="C49" s="1">
        <v>2</v>
      </c>
      <c r="D49" s="1">
        <v>12</v>
      </c>
      <c r="E49" s="1">
        <v>11</v>
      </c>
      <c r="F49" s="1">
        <v>0</v>
      </c>
      <c r="G49" s="1">
        <v>7</v>
      </c>
      <c r="H49" s="1">
        <v>4</v>
      </c>
      <c r="I49" s="1">
        <v>0</v>
      </c>
      <c r="J49" s="1">
        <v>0</v>
      </c>
      <c r="K49" s="2">
        <f t="shared" ref="K49:K53" si="24">(F49+G49+H49)/E49*100</f>
        <v>100</v>
      </c>
      <c r="L49" s="2">
        <f t="shared" ref="L49:L53" si="25">(F49+G49)/E49*100</f>
        <v>63.636363636363633</v>
      </c>
      <c r="M49" s="2">
        <f t="shared" ref="M49:M53" si="26">(F49*1+G49*0.64+H49*0.36+I49*0.14+J49*0.007)/E49*100</f>
        <v>53.81818181818182</v>
      </c>
      <c r="N49" s="2">
        <f t="shared" ref="N49:N53" si="27">(F49*5+G49*4+H49*3+I49*2+J49*1)/E49</f>
        <v>3.6363636363636362</v>
      </c>
      <c r="O49" s="1" t="s">
        <v>51</v>
      </c>
    </row>
    <row r="50" spans="1:15">
      <c r="A50" s="1">
        <v>49</v>
      </c>
      <c r="B50" s="1" t="s">
        <v>27</v>
      </c>
      <c r="C50" s="1">
        <v>1</v>
      </c>
      <c r="D50" s="1">
        <v>15</v>
      </c>
      <c r="E50" s="1">
        <v>12</v>
      </c>
      <c r="F50" s="1">
        <v>2</v>
      </c>
      <c r="G50" s="1">
        <v>6</v>
      </c>
      <c r="H50" s="1">
        <v>4</v>
      </c>
      <c r="I50" s="1">
        <v>0</v>
      </c>
      <c r="J50" s="1">
        <v>0</v>
      </c>
      <c r="K50" s="2">
        <f t="shared" si="24"/>
        <v>100</v>
      </c>
      <c r="L50" s="2">
        <f t="shared" si="25"/>
        <v>66.666666666666657</v>
      </c>
      <c r="M50" s="2">
        <f t="shared" si="26"/>
        <v>60.666666666666657</v>
      </c>
      <c r="N50" s="2">
        <f t="shared" si="27"/>
        <v>3.8333333333333335</v>
      </c>
      <c r="O50" s="1" t="s">
        <v>53</v>
      </c>
    </row>
    <row r="51" spans="1:15">
      <c r="A51" s="1">
        <v>50</v>
      </c>
      <c r="B51" s="1" t="s">
        <v>27</v>
      </c>
      <c r="C51" s="1">
        <v>2</v>
      </c>
      <c r="D51" s="1">
        <v>15</v>
      </c>
      <c r="E51" s="1">
        <v>15</v>
      </c>
      <c r="F51" s="1">
        <v>2</v>
      </c>
      <c r="G51" s="1">
        <v>8</v>
      </c>
      <c r="H51" s="1">
        <v>5</v>
      </c>
      <c r="I51" s="1">
        <v>0</v>
      </c>
      <c r="J51" s="1">
        <v>0</v>
      </c>
      <c r="K51" s="2">
        <f t="shared" si="24"/>
        <v>100</v>
      </c>
      <c r="L51" s="2">
        <f t="shared" si="25"/>
        <v>66.666666666666657</v>
      </c>
      <c r="M51" s="2">
        <f t="shared" si="26"/>
        <v>59.466666666666669</v>
      </c>
      <c r="N51" s="2">
        <f t="shared" si="27"/>
        <v>3.8</v>
      </c>
      <c r="O51" s="1" t="s">
        <v>50</v>
      </c>
    </row>
    <row r="52" spans="1:15">
      <c r="A52" s="1">
        <v>51</v>
      </c>
      <c r="B52" s="1" t="s">
        <v>28</v>
      </c>
      <c r="C52" s="1">
        <v>1</v>
      </c>
      <c r="D52" s="1">
        <v>13</v>
      </c>
      <c r="E52" s="1">
        <v>11</v>
      </c>
      <c r="F52" s="1">
        <v>1</v>
      </c>
      <c r="G52" s="1">
        <v>6</v>
      </c>
      <c r="H52" s="1">
        <v>4</v>
      </c>
      <c r="I52" s="1">
        <v>0</v>
      </c>
      <c r="J52" s="1">
        <v>0</v>
      </c>
      <c r="K52" s="2">
        <f t="shared" si="24"/>
        <v>100</v>
      </c>
      <c r="L52" s="2">
        <f t="shared" si="25"/>
        <v>63.636363636363633</v>
      </c>
      <c r="M52" s="2">
        <f t="shared" si="26"/>
        <v>57.090909090909079</v>
      </c>
      <c r="N52" s="2">
        <f t="shared" si="27"/>
        <v>3.7272727272727271</v>
      </c>
      <c r="O52" s="1" t="s">
        <v>53</v>
      </c>
    </row>
    <row r="53" spans="1:15">
      <c r="A53" s="1">
        <v>52</v>
      </c>
      <c r="B53" s="1" t="s">
        <v>28</v>
      </c>
      <c r="C53" s="1">
        <v>2</v>
      </c>
      <c r="D53" s="1">
        <v>16</v>
      </c>
      <c r="E53" s="1">
        <v>10</v>
      </c>
      <c r="F53" s="1">
        <v>3</v>
      </c>
      <c r="G53" s="1">
        <v>6</v>
      </c>
      <c r="H53" s="1">
        <v>0</v>
      </c>
      <c r="I53" s="1">
        <v>1</v>
      </c>
      <c r="J53" s="1">
        <v>0</v>
      </c>
      <c r="K53" s="2">
        <f t="shared" si="24"/>
        <v>90</v>
      </c>
      <c r="L53" s="2">
        <f t="shared" si="25"/>
        <v>90</v>
      </c>
      <c r="M53" s="2">
        <f t="shared" si="26"/>
        <v>69.8</v>
      </c>
      <c r="N53" s="2">
        <f t="shared" si="27"/>
        <v>4.0999999999999996</v>
      </c>
      <c r="O53" s="1" t="s">
        <v>51</v>
      </c>
    </row>
    <row r="54" spans="1:15">
      <c r="A54" s="1">
        <v>53</v>
      </c>
      <c r="B54" s="1" t="s">
        <v>29</v>
      </c>
      <c r="C54" s="1">
        <v>1</v>
      </c>
      <c r="D54" s="1">
        <v>13</v>
      </c>
      <c r="E54" s="1">
        <v>5</v>
      </c>
      <c r="F54" s="1">
        <v>0</v>
      </c>
      <c r="G54" s="1">
        <v>2</v>
      </c>
      <c r="H54" s="1">
        <v>2</v>
      </c>
      <c r="I54" s="1">
        <v>1</v>
      </c>
      <c r="J54" s="1">
        <v>0</v>
      </c>
      <c r="K54" s="2">
        <f>(F54+G54+H54)/E54*100</f>
        <v>80</v>
      </c>
      <c r="L54" s="2">
        <f>(F54+G54)/E54*100</f>
        <v>40</v>
      </c>
      <c r="M54" s="2">
        <f>(F54*1+G54*0.64+H54*0.36+I54*0.14+J54*0.007)/E54*100</f>
        <v>42.800000000000004</v>
      </c>
      <c r="N54" s="2">
        <f>(F54*5+G54*4+H54*3+I54*2+J54*1)/E54</f>
        <v>3.2</v>
      </c>
      <c r="O54" s="1" t="s">
        <v>53</v>
      </c>
    </row>
    <row r="55" spans="1:15">
      <c r="A55" s="1">
        <v>54</v>
      </c>
      <c r="B55" s="1" t="s">
        <v>29</v>
      </c>
      <c r="C55" s="1">
        <v>2</v>
      </c>
      <c r="D55" s="1">
        <v>12</v>
      </c>
      <c r="E55" s="1">
        <v>7</v>
      </c>
      <c r="F55" s="1">
        <v>2</v>
      </c>
      <c r="G55" s="1">
        <v>4</v>
      </c>
      <c r="H55" s="1">
        <v>1</v>
      </c>
      <c r="I55" s="1">
        <v>0</v>
      </c>
      <c r="J55" s="1">
        <v>0</v>
      </c>
      <c r="K55" s="2">
        <f t="shared" ref="K55:K59" si="28">(F55+G55+H55)/E55*100</f>
        <v>100</v>
      </c>
      <c r="L55" s="2">
        <f t="shared" ref="L55:L59" si="29">(F55+G55)/E55*100</f>
        <v>85.714285714285708</v>
      </c>
      <c r="M55" s="2">
        <f t="shared" ref="M55:M59" si="30">(F55*1+G55*0.64+H55*0.36+I55*0.14+J55*0.007)/E55*100</f>
        <v>70.285714285714292</v>
      </c>
      <c r="N55" s="2">
        <f t="shared" ref="N55:N59" si="31">(F55*5+G55*4+H55*3+I55*2+J55*1)/E55</f>
        <v>4.1428571428571432</v>
      </c>
      <c r="O55" s="1" t="s">
        <v>51</v>
      </c>
    </row>
    <row r="56" spans="1:15">
      <c r="A56" s="1">
        <v>55</v>
      </c>
      <c r="B56" s="1" t="s">
        <v>30</v>
      </c>
      <c r="C56" s="1">
        <v>1</v>
      </c>
      <c r="D56" s="1">
        <v>15</v>
      </c>
      <c r="E56" s="1">
        <v>15</v>
      </c>
      <c r="F56" s="1">
        <v>2</v>
      </c>
      <c r="G56" s="1">
        <v>9</v>
      </c>
      <c r="H56" s="1">
        <v>4</v>
      </c>
      <c r="I56" s="1">
        <v>0</v>
      </c>
      <c r="J56" s="1">
        <v>0</v>
      </c>
      <c r="K56" s="2">
        <f t="shared" si="28"/>
        <v>100</v>
      </c>
      <c r="L56" s="2">
        <f t="shared" si="29"/>
        <v>73.333333333333329</v>
      </c>
      <c r="M56" s="2">
        <f t="shared" si="30"/>
        <v>61.333333333333329</v>
      </c>
      <c r="N56" s="2">
        <f t="shared" si="31"/>
        <v>3.8666666666666667</v>
      </c>
      <c r="O56" s="1" t="s">
        <v>41</v>
      </c>
    </row>
    <row r="57" spans="1:15">
      <c r="A57" s="1">
        <v>56</v>
      </c>
      <c r="B57" s="1" t="s">
        <v>30</v>
      </c>
      <c r="C57" s="1">
        <v>2</v>
      </c>
      <c r="D57" s="1">
        <v>13</v>
      </c>
      <c r="E57" s="1">
        <v>12</v>
      </c>
      <c r="F57" s="1">
        <v>0</v>
      </c>
      <c r="G57" s="1">
        <v>10</v>
      </c>
      <c r="H57" s="1">
        <v>2</v>
      </c>
      <c r="I57" s="1">
        <v>0</v>
      </c>
      <c r="J57" s="1">
        <v>0</v>
      </c>
      <c r="K57" s="2">
        <f t="shared" si="28"/>
        <v>100</v>
      </c>
      <c r="L57" s="2">
        <f t="shared" si="29"/>
        <v>83.333333333333343</v>
      </c>
      <c r="M57" s="2">
        <f t="shared" si="30"/>
        <v>59.333333333333336</v>
      </c>
      <c r="N57" s="2">
        <f t="shared" si="31"/>
        <v>3.8333333333333335</v>
      </c>
      <c r="O57" s="1" t="s">
        <v>50</v>
      </c>
    </row>
    <row r="58" spans="1:15">
      <c r="A58" s="1">
        <v>57</v>
      </c>
      <c r="B58" s="1" t="s">
        <v>31</v>
      </c>
      <c r="C58" s="1">
        <v>1</v>
      </c>
      <c r="D58" s="1">
        <v>16</v>
      </c>
      <c r="E58" s="1">
        <v>15</v>
      </c>
      <c r="F58" s="1">
        <v>5</v>
      </c>
      <c r="G58" s="1">
        <v>9</v>
      </c>
      <c r="H58" s="1">
        <v>1</v>
      </c>
      <c r="I58" s="1">
        <v>0</v>
      </c>
      <c r="J58" s="1">
        <v>0</v>
      </c>
      <c r="K58" s="2">
        <f t="shared" si="28"/>
        <v>100</v>
      </c>
      <c r="L58" s="2">
        <f t="shared" si="29"/>
        <v>93.333333333333329</v>
      </c>
      <c r="M58" s="2">
        <f t="shared" si="30"/>
        <v>74.133333333333326</v>
      </c>
      <c r="N58" s="2">
        <f t="shared" si="31"/>
        <v>4.2666666666666666</v>
      </c>
      <c r="O58" s="1" t="s">
        <v>41</v>
      </c>
    </row>
    <row r="59" spans="1:15">
      <c r="A59" s="1">
        <v>58</v>
      </c>
      <c r="B59" s="1" t="s">
        <v>31</v>
      </c>
      <c r="C59" s="1">
        <v>2</v>
      </c>
      <c r="D59" s="1">
        <v>11</v>
      </c>
      <c r="E59" s="1">
        <v>11</v>
      </c>
      <c r="F59" s="1">
        <v>3</v>
      </c>
      <c r="G59" s="1">
        <v>4</v>
      </c>
      <c r="H59" s="1">
        <v>4</v>
      </c>
      <c r="I59" s="1">
        <v>0</v>
      </c>
      <c r="J59" s="1">
        <v>0</v>
      </c>
      <c r="K59" s="2">
        <f t="shared" si="28"/>
        <v>100</v>
      </c>
      <c r="L59" s="2">
        <f t="shared" si="29"/>
        <v>63.636363636363633</v>
      </c>
      <c r="M59" s="2">
        <f t="shared" si="30"/>
        <v>63.636363636363633</v>
      </c>
      <c r="N59" s="2">
        <f t="shared" si="31"/>
        <v>3.9090909090909092</v>
      </c>
      <c r="O59" s="1" t="s">
        <v>50</v>
      </c>
    </row>
    <row r="60" spans="1:15">
      <c r="A60" s="1">
        <v>59</v>
      </c>
      <c r="B60" s="1" t="s">
        <v>32</v>
      </c>
      <c r="C60" s="1">
        <v>1</v>
      </c>
      <c r="D60" s="1">
        <v>11</v>
      </c>
      <c r="E60" s="1">
        <v>11</v>
      </c>
      <c r="F60" s="1">
        <v>6</v>
      </c>
      <c r="G60" s="1">
        <v>4</v>
      </c>
      <c r="H60" s="1">
        <v>1</v>
      </c>
      <c r="I60" s="1">
        <v>0</v>
      </c>
      <c r="J60" s="1">
        <v>0</v>
      </c>
      <c r="K60" s="2">
        <f>(F60+G60+H60)/E60*100</f>
        <v>100</v>
      </c>
      <c r="L60" s="2">
        <f>(F60+G60)/E60*100</f>
        <v>90.909090909090907</v>
      </c>
      <c r="M60" s="2">
        <f>(F60*1+G60*0.64+H60*0.36+I60*0.14+J60*0.007)/E60*100</f>
        <v>81.090909090909093</v>
      </c>
      <c r="N60" s="2">
        <f>(F60*5+G60*4+H60*3+I60*2+J60*1)/E60</f>
        <v>4.4545454545454541</v>
      </c>
      <c r="O60" s="1" t="s">
        <v>39</v>
      </c>
    </row>
    <row r="61" spans="1:15">
      <c r="A61" s="1">
        <v>60</v>
      </c>
      <c r="B61" s="1" t="s">
        <v>32</v>
      </c>
      <c r="C61" s="1">
        <v>2</v>
      </c>
      <c r="D61" s="1">
        <v>12</v>
      </c>
      <c r="E61" s="1">
        <v>11</v>
      </c>
      <c r="F61" s="1">
        <v>6</v>
      </c>
      <c r="G61" s="1">
        <v>4</v>
      </c>
      <c r="H61" s="1">
        <v>1</v>
      </c>
      <c r="I61" s="1">
        <v>0</v>
      </c>
      <c r="J61" s="1">
        <v>0</v>
      </c>
      <c r="K61" s="2">
        <f t="shared" ref="K61:K63" si="32">(F61+G61+H61)/E61*100</f>
        <v>100</v>
      </c>
      <c r="L61" s="2">
        <f t="shared" ref="L61:L63" si="33">(F61+G61)/E61*100</f>
        <v>90.909090909090907</v>
      </c>
      <c r="M61" s="2">
        <f t="shared" ref="M61:M63" si="34">(F61*1+G61*0.64+H61*0.36+I61*0.14+J61*0.007)/E61*100</f>
        <v>81.090909090909093</v>
      </c>
      <c r="N61" s="2">
        <f t="shared" ref="N61:N63" si="35">(F61*5+G61*4+H61*3+I61*2+J61*1)/E61</f>
        <v>4.4545454545454541</v>
      </c>
      <c r="O61" s="1" t="s">
        <v>41</v>
      </c>
    </row>
    <row r="62" spans="1:15">
      <c r="A62" s="3">
        <v>61</v>
      </c>
      <c r="B62" s="3" t="s">
        <v>33</v>
      </c>
      <c r="C62" s="1">
        <v>1</v>
      </c>
      <c r="D62" s="1">
        <v>13</v>
      </c>
      <c r="E62" s="1">
        <v>12</v>
      </c>
      <c r="F62" s="1">
        <v>3</v>
      </c>
      <c r="G62" s="1">
        <v>9</v>
      </c>
      <c r="H62" s="1">
        <v>0</v>
      </c>
      <c r="I62" s="1">
        <v>0</v>
      </c>
      <c r="J62" s="1">
        <v>0</v>
      </c>
      <c r="K62" s="2">
        <f t="shared" si="32"/>
        <v>100</v>
      </c>
      <c r="L62" s="2">
        <f t="shared" si="33"/>
        <v>100</v>
      </c>
      <c r="M62" s="2">
        <f t="shared" si="34"/>
        <v>73</v>
      </c>
      <c r="N62" s="2">
        <f t="shared" si="35"/>
        <v>4.25</v>
      </c>
      <c r="O62" s="1" t="s">
        <v>39</v>
      </c>
    </row>
    <row r="63" spans="1:15">
      <c r="A63" s="3">
        <v>62</v>
      </c>
      <c r="B63" s="3" t="s">
        <v>33</v>
      </c>
      <c r="C63" s="1">
        <v>2</v>
      </c>
      <c r="D63" s="1">
        <v>13</v>
      </c>
      <c r="E63" s="1">
        <v>12</v>
      </c>
      <c r="F63" s="1">
        <v>1</v>
      </c>
      <c r="G63" s="1">
        <v>5</v>
      </c>
      <c r="H63" s="1">
        <v>6</v>
      </c>
      <c r="I63" s="1">
        <v>0</v>
      </c>
      <c r="J63" s="1">
        <v>0</v>
      </c>
      <c r="K63" s="2">
        <f t="shared" si="32"/>
        <v>100</v>
      </c>
      <c r="L63" s="2">
        <f t="shared" si="33"/>
        <v>50</v>
      </c>
      <c r="M63" s="2">
        <f t="shared" si="34"/>
        <v>53</v>
      </c>
      <c r="N63" s="2">
        <f t="shared" si="35"/>
        <v>3.5833333333333335</v>
      </c>
      <c r="O63" s="1" t="s">
        <v>41</v>
      </c>
    </row>
    <row r="64" spans="1:15">
      <c r="C64" s="1" t="s">
        <v>56</v>
      </c>
      <c r="D64" s="1">
        <f t="shared" ref="D64:J64" si="36">SUM(D3:D63)</f>
        <v>917</v>
      </c>
      <c r="E64" s="1">
        <f t="shared" si="36"/>
        <v>776</v>
      </c>
      <c r="F64" s="1">
        <f t="shared" si="36"/>
        <v>190</v>
      </c>
      <c r="G64" s="1">
        <f t="shared" si="36"/>
        <v>324</v>
      </c>
      <c r="H64" s="1">
        <f t="shared" si="36"/>
        <v>220</v>
      </c>
      <c r="I64" s="1">
        <f t="shared" si="36"/>
        <v>41</v>
      </c>
      <c r="J64" s="1">
        <f t="shared" si="36"/>
        <v>0</v>
      </c>
      <c r="K64" s="2">
        <f t="shared" ref="K64" si="37">(F64+G64+H64)/E64*100</f>
        <v>94.587628865979383</v>
      </c>
      <c r="L64" s="2">
        <f t="shared" ref="L64" si="38">(F64+G64)/E64*100</f>
        <v>66.237113402061851</v>
      </c>
      <c r="M64" s="2">
        <f t="shared" ref="M64" si="39">(F64*1+G64*0.64+H64*0.36+I64*0.14+J64*0.007)/E64*100</f>
        <v>62.152061855670105</v>
      </c>
      <c r="N64" s="2">
        <f t="shared" ref="N64" si="40">(F64*5+G64*4+H64*3+I64*2+J64*1)/E64</f>
        <v>3.8505154639175259</v>
      </c>
      <c r="O64" s="1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2014-12-22T07:00:27Z</cp:lastPrinted>
  <dcterms:created xsi:type="dcterms:W3CDTF">2014-12-19T06:45:11Z</dcterms:created>
  <dcterms:modified xsi:type="dcterms:W3CDTF">2018-02-26T06:51:09Z</dcterms:modified>
</cp:coreProperties>
</file>